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8755" windowHeight="12075"/>
  </bookViews>
  <sheets>
    <sheet name="Бюджет" sheetId="1" r:id="rId1"/>
    <sheet name="Внебюджет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1" i="2"/>
  <c r="D51"/>
  <c r="C51"/>
  <c r="E41"/>
  <c r="D41"/>
  <c r="C41"/>
  <c r="E32"/>
  <c r="D32"/>
  <c r="C32"/>
  <c r="E25"/>
  <c r="D25"/>
  <c r="C25"/>
  <c r="E15"/>
  <c r="E58" s="1"/>
  <c r="D15"/>
  <c r="D58" s="1"/>
  <c r="C15"/>
  <c r="C58" s="1"/>
  <c r="H53" i="1"/>
  <c r="F53"/>
  <c r="D53"/>
  <c r="G33"/>
  <c r="E33"/>
  <c r="C33"/>
  <c r="G26"/>
  <c r="E26"/>
  <c r="C26"/>
  <c r="G16"/>
  <c r="G53" s="1"/>
  <c r="E16"/>
  <c r="E53" s="1"/>
  <c r="C16"/>
  <c r="C53" s="1"/>
</calcChain>
</file>

<file path=xl/sharedStrings.xml><?xml version="1.0" encoding="utf-8"?>
<sst xmlns="http://schemas.openxmlformats.org/spreadsheetml/2006/main" count="177" uniqueCount="100">
  <si>
    <t>расшифровка</t>
  </si>
  <si>
    <t>статья</t>
  </si>
  <si>
    <t>Местный</t>
  </si>
  <si>
    <t>РБ</t>
  </si>
  <si>
    <t>Заработная плата</t>
  </si>
  <si>
    <t>Прочие выплаты</t>
  </si>
  <si>
    <t>Льготы по ком. Услугам</t>
  </si>
  <si>
    <t>212.1</t>
  </si>
  <si>
    <t>Литература</t>
  </si>
  <si>
    <t>212.2</t>
  </si>
  <si>
    <t>Другие выплаты</t>
  </si>
  <si>
    <t>212.3</t>
  </si>
  <si>
    <t>Начисл. на выпл. по оплате труда</t>
  </si>
  <si>
    <t>Услуги связи</t>
  </si>
  <si>
    <t>Транспортные услуги</t>
  </si>
  <si>
    <t>Коммунальные услуги</t>
  </si>
  <si>
    <t>Отопление</t>
  </si>
  <si>
    <t>223.1</t>
  </si>
  <si>
    <t>Печное отопление</t>
  </si>
  <si>
    <t>223.2</t>
  </si>
  <si>
    <t>Горячее водоснабжение</t>
  </si>
  <si>
    <t>223.3</t>
  </si>
  <si>
    <t>Холодное водоснабжение</t>
  </si>
  <si>
    <t>223.4</t>
  </si>
  <si>
    <t>Газ</t>
  </si>
  <si>
    <t>223.5</t>
  </si>
  <si>
    <t>Электроэнергия</t>
  </si>
  <si>
    <t>223.6</t>
  </si>
  <si>
    <t>Канализация, водоотведение</t>
  </si>
  <si>
    <t>223.7</t>
  </si>
  <si>
    <t>Другие расходы по ком.услугам</t>
  </si>
  <si>
    <t>223.8</t>
  </si>
  <si>
    <t>Оплата по договор. ГПХ</t>
  </si>
  <si>
    <t>Услуги по сод. имущ.</t>
  </si>
  <si>
    <t>Содержание в чистоте помещений</t>
  </si>
  <si>
    <t>225.1</t>
  </si>
  <si>
    <t>Текущий ремонт</t>
  </si>
  <si>
    <t>225.2</t>
  </si>
  <si>
    <t>Капитальный ремонт</t>
  </si>
  <si>
    <t>225.3</t>
  </si>
  <si>
    <t>225.4</t>
  </si>
  <si>
    <t>Пусконаладочные работы</t>
  </si>
  <si>
    <t>225.5</t>
  </si>
  <si>
    <t>Другие расходы по содерж.имущества</t>
  </si>
  <si>
    <t>225.6</t>
  </si>
  <si>
    <t>Прочие работы, услуги</t>
  </si>
  <si>
    <t>Проектно-изыскательные работы</t>
  </si>
  <si>
    <t>226.3</t>
  </si>
  <si>
    <t>Монтажные работы</t>
  </si>
  <si>
    <t>226.4</t>
  </si>
  <si>
    <t>Охрана (вневедомственная и пожарная)</t>
  </si>
  <si>
    <t>226.5</t>
  </si>
  <si>
    <t>Страхование</t>
  </si>
  <si>
    <t>226.6</t>
  </si>
  <si>
    <t>Усл. в области информ.технологий</t>
  </si>
  <si>
    <t>226.7</t>
  </si>
  <si>
    <t>Типографические работы, услуги</t>
  </si>
  <si>
    <t>226.8</t>
  </si>
  <si>
    <t>Медицинские услуги,сан.эпид.работы</t>
  </si>
  <si>
    <t>226.9</t>
  </si>
  <si>
    <t>Иные работы и услуги</t>
  </si>
  <si>
    <t>226.10</t>
  </si>
  <si>
    <t>Иные расходы</t>
  </si>
  <si>
    <t>ВСЕГО:</t>
  </si>
  <si>
    <t>Главный бухгалтер                                                                            А.А. Галина</t>
  </si>
  <si>
    <t>Утверждаю                                                                                               Начальник МКУ "Управление культуры                Белорецкого района"                                            _______________И.Р. Исангужин</t>
  </si>
  <si>
    <t>Прочие расходы</t>
  </si>
  <si>
    <t>Налоги на имущество</t>
  </si>
  <si>
    <t>Налоги,гос пошлины,сборы</t>
  </si>
  <si>
    <t>290.6</t>
  </si>
  <si>
    <t>290.8</t>
  </si>
  <si>
    <t>Увеличение стоимости осн.средств</t>
  </si>
  <si>
    <t>Капитальное строительство</t>
  </si>
  <si>
    <t>310.1</t>
  </si>
  <si>
    <t>310.2</t>
  </si>
  <si>
    <t>Прочие</t>
  </si>
  <si>
    <t>План ФХД  2020-2022гг</t>
  </si>
  <si>
    <t>Пособие по з/п</t>
  </si>
  <si>
    <t>Противопожарные мероп.</t>
  </si>
  <si>
    <t>Страхование автомобиля</t>
  </si>
  <si>
    <t>Услуги работ для целей капитальных вложений</t>
  </si>
  <si>
    <t>Оплата налогов, пошлин и сборов</t>
  </si>
  <si>
    <t>Оплата штрафов</t>
  </si>
  <si>
    <t>Другие экономические санкции</t>
  </si>
  <si>
    <t>ГСМ</t>
  </si>
  <si>
    <t>343.2</t>
  </si>
  <si>
    <t>Увеличение стоимости строительных материалов</t>
  </si>
  <si>
    <t xml:space="preserve">Увеличение стоимости прочих оборотных запасов </t>
  </si>
  <si>
    <t>Приобретение призов, подарков</t>
  </si>
  <si>
    <t xml:space="preserve">      Экономист                                                                                          А.А. Котлярова</t>
  </si>
  <si>
    <t>Утверждаю                                                                                                        Начальник МКУ  "Управление культуры                                                                           Белорецкого района"                                                                                  _______________И.Р. Исангужин                                                                                      Приказ №        от                   г</t>
  </si>
  <si>
    <t>290.1.1.</t>
  </si>
  <si>
    <t>290.2</t>
  </si>
  <si>
    <t>Представительские расходы</t>
  </si>
  <si>
    <t>290.7</t>
  </si>
  <si>
    <t>Приобретение основных средств</t>
  </si>
  <si>
    <t xml:space="preserve">     Экономист                                                                              А.А. Котлярова</t>
  </si>
  <si>
    <t>Главный бухгалтер                                                                          А.А. Галина</t>
  </si>
  <si>
    <t>План ФХД (внебюджет) 2020-2022гг</t>
  </si>
  <si>
    <t>ДШИ Инзер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</si>
</sst>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/>
    <xf numFmtId="0" fontId="3" fillId="0" borderId="1" xfId="0" applyFont="1" applyBorder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56"/>
  <sheetViews>
    <sheetView tabSelected="1" topLeftCell="A37" workbookViewId="0">
      <selection activeCell="C4" sqref="C4:H4"/>
    </sheetView>
  </sheetViews>
  <sheetFormatPr defaultRowHeight="15"/>
  <cols>
    <col min="1" max="1" width="30.42578125" customWidth="1"/>
    <col min="3" max="3" width="11.85546875" customWidth="1"/>
    <col min="4" max="4" width="12.140625" customWidth="1"/>
    <col min="5" max="5" width="12.5703125" customWidth="1"/>
    <col min="6" max="6" width="11.42578125" customWidth="1"/>
    <col min="7" max="7" width="11.7109375" customWidth="1"/>
    <col min="8" max="8" width="14.7109375" customWidth="1"/>
  </cols>
  <sheetData>
    <row r="2" spans="1:8" ht="64.5" customHeight="1">
      <c r="C2" s="20" t="s">
        <v>90</v>
      </c>
      <c r="D2" s="20"/>
      <c r="E2" s="21"/>
      <c r="F2" s="21"/>
      <c r="G2" s="21"/>
      <c r="H2" s="21"/>
    </row>
    <row r="3" spans="1:8" ht="20.25">
      <c r="A3" s="22" t="s">
        <v>76</v>
      </c>
      <c r="B3" s="22"/>
      <c r="C3" s="22"/>
      <c r="D3" s="22"/>
      <c r="E3" s="22"/>
      <c r="F3" s="22"/>
      <c r="G3" s="22"/>
      <c r="H3" s="22"/>
    </row>
    <row r="4" spans="1:8">
      <c r="A4" s="23" t="s">
        <v>0</v>
      </c>
      <c r="B4" s="24" t="s">
        <v>1</v>
      </c>
      <c r="C4" s="27" t="s">
        <v>99</v>
      </c>
      <c r="D4" s="28"/>
      <c r="E4" s="28"/>
      <c r="F4" s="28"/>
      <c r="G4" s="28"/>
      <c r="H4" s="29"/>
    </row>
    <row r="5" spans="1:8">
      <c r="A5" s="23"/>
      <c r="B5" s="25"/>
      <c r="C5" s="27">
        <v>2020</v>
      </c>
      <c r="D5" s="29"/>
      <c r="E5" s="27">
        <v>2021</v>
      </c>
      <c r="F5" s="29"/>
      <c r="G5" s="27">
        <v>2022</v>
      </c>
      <c r="H5" s="29"/>
    </row>
    <row r="6" spans="1:8">
      <c r="A6" s="23"/>
      <c r="B6" s="26"/>
      <c r="C6" s="1" t="s">
        <v>2</v>
      </c>
      <c r="D6" s="1" t="s">
        <v>3</v>
      </c>
      <c r="E6" s="1" t="s">
        <v>2</v>
      </c>
      <c r="F6" s="1" t="s">
        <v>3</v>
      </c>
      <c r="G6" s="1" t="s">
        <v>2</v>
      </c>
      <c r="H6" s="1" t="s">
        <v>3</v>
      </c>
    </row>
    <row r="7" spans="1:8" ht="19.5" customHeight="1">
      <c r="A7" s="4" t="s">
        <v>4</v>
      </c>
      <c r="B7" s="5">
        <v>211</v>
      </c>
      <c r="C7" s="6">
        <v>5416.5</v>
      </c>
      <c r="D7" s="6">
        <v>900</v>
      </c>
      <c r="E7" s="6">
        <v>5416.5</v>
      </c>
      <c r="F7" s="6">
        <v>976</v>
      </c>
      <c r="G7" s="6">
        <v>5416.5</v>
      </c>
      <c r="H7" s="6">
        <v>1048.2</v>
      </c>
    </row>
    <row r="8" spans="1:8" ht="21" customHeight="1">
      <c r="A8" s="4" t="s">
        <v>5</v>
      </c>
      <c r="B8" s="5">
        <v>212</v>
      </c>
      <c r="C8" s="6">
        <v>5</v>
      </c>
      <c r="D8" s="6"/>
      <c r="E8" s="6">
        <v>5</v>
      </c>
      <c r="F8" s="6"/>
      <c r="G8" s="6">
        <v>5</v>
      </c>
      <c r="H8" s="6"/>
    </row>
    <row r="9" spans="1:8" ht="24.75" customHeight="1">
      <c r="A9" s="4" t="s">
        <v>6</v>
      </c>
      <c r="B9" s="7" t="s">
        <v>7</v>
      </c>
      <c r="C9" s="8"/>
      <c r="D9" s="8"/>
      <c r="E9" s="8"/>
      <c r="F9" s="8"/>
      <c r="G9" s="8"/>
      <c r="H9" s="8"/>
    </row>
    <row r="10" spans="1:8" ht="21" customHeight="1">
      <c r="A10" s="4" t="s">
        <v>8</v>
      </c>
      <c r="B10" s="7" t="s">
        <v>9</v>
      </c>
      <c r="C10" s="8"/>
      <c r="D10" s="8"/>
      <c r="E10" s="8"/>
      <c r="F10" s="8"/>
      <c r="G10" s="8"/>
      <c r="H10" s="8"/>
    </row>
    <row r="11" spans="1:8" ht="20.25" customHeight="1">
      <c r="A11" s="4" t="s">
        <v>10</v>
      </c>
      <c r="B11" s="7" t="s">
        <v>11</v>
      </c>
      <c r="C11" s="8"/>
      <c r="D11" s="8"/>
      <c r="E11" s="8"/>
      <c r="F11" s="8"/>
      <c r="G11" s="8"/>
      <c r="H11" s="8"/>
    </row>
    <row r="12" spans="1:8" ht="24" customHeight="1">
      <c r="A12" s="4" t="s">
        <v>12</v>
      </c>
      <c r="B12" s="5">
        <v>213</v>
      </c>
      <c r="C12" s="6">
        <v>1635.8</v>
      </c>
      <c r="D12" s="6">
        <v>271.8</v>
      </c>
      <c r="E12" s="6">
        <v>1635.8</v>
      </c>
      <c r="F12" s="6">
        <v>294.8</v>
      </c>
      <c r="G12" s="6">
        <v>1635.8</v>
      </c>
      <c r="H12" s="6">
        <v>316.60000000000002</v>
      </c>
    </row>
    <row r="13" spans="1:8" ht="20.25" customHeight="1">
      <c r="A13" s="4" t="s">
        <v>77</v>
      </c>
      <c r="B13" s="5">
        <v>266</v>
      </c>
      <c r="C13" s="6"/>
      <c r="D13" s="6"/>
      <c r="E13" s="6"/>
      <c r="F13" s="6"/>
      <c r="G13" s="6"/>
      <c r="H13" s="6"/>
    </row>
    <row r="14" spans="1:8" ht="21.75" customHeight="1">
      <c r="A14" s="4" t="s">
        <v>13</v>
      </c>
      <c r="B14" s="5">
        <v>221</v>
      </c>
      <c r="C14" s="6">
        <v>40</v>
      </c>
      <c r="D14" s="6"/>
      <c r="E14" s="6">
        <v>40</v>
      </c>
      <c r="F14" s="6"/>
      <c r="G14" s="6">
        <v>40</v>
      </c>
      <c r="H14" s="6"/>
    </row>
    <row r="15" spans="1:8" ht="21" customHeight="1">
      <c r="A15" s="4" t="s">
        <v>14</v>
      </c>
      <c r="B15" s="5">
        <v>222</v>
      </c>
      <c r="C15" s="6">
        <v>5</v>
      </c>
      <c r="D15" s="6"/>
      <c r="E15" s="6">
        <v>5</v>
      </c>
      <c r="F15" s="6"/>
      <c r="G15" s="6">
        <v>5</v>
      </c>
      <c r="H15" s="6"/>
    </row>
    <row r="16" spans="1:8" ht="21" customHeight="1">
      <c r="A16" s="4" t="s">
        <v>15</v>
      </c>
      <c r="B16" s="5">
        <v>223</v>
      </c>
      <c r="C16" s="6">
        <f>C17+C18+C19+C20+C21+C22+C23+C24</f>
        <v>268</v>
      </c>
      <c r="D16" s="8"/>
      <c r="E16" s="6">
        <f>E17+E18+E19+E20+E21+E22+E23+E24</f>
        <v>268</v>
      </c>
      <c r="F16" s="8"/>
      <c r="G16" s="6">
        <f>G17+G18+G19+G20+G21+G22+G23+G24</f>
        <v>268</v>
      </c>
      <c r="H16" s="8"/>
    </row>
    <row r="17" spans="1:8">
      <c r="A17" s="4" t="s">
        <v>16</v>
      </c>
      <c r="B17" s="7" t="s">
        <v>17</v>
      </c>
      <c r="C17" s="8"/>
      <c r="D17" s="8"/>
      <c r="E17" s="8"/>
      <c r="F17" s="8"/>
      <c r="G17" s="8"/>
      <c r="H17" s="8"/>
    </row>
    <row r="18" spans="1:8" ht="22.5" customHeight="1">
      <c r="A18" s="4" t="s">
        <v>18</v>
      </c>
      <c r="B18" s="7" t="s">
        <v>19</v>
      </c>
      <c r="C18" s="8"/>
      <c r="D18" s="8"/>
      <c r="E18" s="8"/>
      <c r="F18" s="8"/>
      <c r="G18" s="8"/>
      <c r="H18" s="8"/>
    </row>
    <row r="19" spans="1:8" ht="24.75" customHeight="1">
      <c r="A19" s="4" t="s">
        <v>20</v>
      </c>
      <c r="B19" s="7" t="s">
        <v>21</v>
      </c>
      <c r="C19" s="8"/>
      <c r="D19" s="8"/>
      <c r="E19" s="8"/>
      <c r="F19" s="8"/>
      <c r="G19" s="8"/>
      <c r="H19" s="8"/>
    </row>
    <row r="20" spans="1:8">
      <c r="A20" s="4" t="s">
        <v>22</v>
      </c>
      <c r="B20" s="7" t="s">
        <v>23</v>
      </c>
      <c r="C20" s="8">
        <v>8</v>
      </c>
      <c r="D20" s="8"/>
      <c r="E20" s="8">
        <v>8</v>
      </c>
      <c r="F20" s="8"/>
      <c r="G20" s="8">
        <v>8</v>
      </c>
      <c r="H20" s="8"/>
    </row>
    <row r="21" spans="1:8" ht="21.75" customHeight="1">
      <c r="A21" s="4" t="s">
        <v>24</v>
      </c>
      <c r="B21" s="7" t="s">
        <v>25</v>
      </c>
      <c r="C21" s="8">
        <v>120</v>
      </c>
      <c r="D21" s="8"/>
      <c r="E21" s="8">
        <v>120</v>
      </c>
      <c r="F21" s="8"/>
      <c r="G21" s="8">
        <v>120</v>
      </c>
      <c r="H21" s="8"/>
    </row>
    <row r="22" spans="1:8" ht="24.75" customHeight="1">
      <c r="A22" s="4" t="s">
        <v>26</v>
      </c>
      <c r="B22" s="7" t="s">
        <v>27</v>
      </c>
      <c r="C22" s="8">
        <v>60</v>
      </c>
      <c r="D22" s="8"/>
      <c r="E22" s="8">
        <v>60</v>
      </c>
      <c r="F22" s="8"/>
      <c r="G22" s="8">
        <v>60</v>
      </c>
      <c r="H22" s="8"/>
    </row>
    <row r="23" spans="1:8" ht="23.25" customHeight="1">
      <c r="A23" s="4" t="s">
        <v>28</v>
      </c>
      <c r="B23" s="7" t="s">
        <v>29</v>
      </c>
      <c r="C23" s="8"/>
      <c r="D23" s="8"/>
      <c r="E23" s="8"/>
      <c r="F23" s="8"/>
      <c r="G23" s="8"/>
      <c r="H23" s="8"/>
    </row>
    <row r="24" spans="1:8" ht="23.25" customHeight="1">
      <c r="A24" s="4" t="s">
        <v>30</v>
      </c>
      <c r="B24" s="7" t="s">
        <v>31</v>
      </c>
      <c r="C24" s="9">
        <v>80</v>
      </c>
      <c r="D24" s="9"/>
      <c r="E24" s="9">
        <v>80</v>
      </c>
      <c r="F24" s="9"/>
      <c r="G24" s="9">
        <v>80</v>
      </c>
      <c r="H24" s="9"/>
    </row>
    <row r="25" spans="1:8">
      <c r="A25" s="4" t="s">
        <v>32</v>
      </c>
      <c r="B25" s="7"/>
      <c r="C25" s="6"/>
      <c r="D25" s="6"/>
      <c r="E25" s="6"/>
      <c r="F25" s="6"/>
      <c r="G25" s="6"/>
      <c r="H25" s="6"/>
    </row>
    <row r="26" spans="1:8" ht="23.25" customHeight="1">
      <c r="A26" s="4" t="s">
        <v>33</v>
      </c>
      <c r="B26" s="5">
        <v>225</v>
      </c>
      <c r="C26" s="6">
        <f>C27+C28+C29+C30+C31+C32</f>
        <v>270</v>
      </c>
      <c r="D26" s="8"/>
      <c r="E26" s="6">
        <f>E27+E28+E29+E30+E31+E32</f>
        <v>270</v>
      </c>
      <c r="F26" s="8"/>
      <c r="G26" s="6">
        <f>G27+G28+G29+G30+G31+G32</f>
        <v>270</v>
      </c>
      <c r="H26" s="8"/>
    </row>
    <row r="27" spans="1:8">
      <c r="A27" s="4" t="s">
        <v>34</v>
      </c>
      <c r="B27" s="7" t="s">
        <v>35</v>
      </c>
      <c r="C27" s="8">
        <v>35</v>
      </c>
      <c r="D27" s="8"/>
      <c r="E27" s="8">
        <v>35</v>
      </c>
      <c r="F27" s="8"/>
      <c r="G27" s="8">
        <v>35</v>
      </c>
      <c r="H27" s="8"/>
    </row>
    <row r="28" spans="1:8">
      <c r="A28" s="4" t="s">
        <v>36</v>
      </c>
      <c r="B28" s="7" t="s">
        <v>37</v>
      </c>
      <c r="C28" s="8">
        <v>200</v>
      </c>
      <c r="D28" s="8"/>
      <c r="E28" s="8">
        <v>200</v>
      </c>
      <c r="F28" s="8"/>
      <c r="G28" s="8">
        <v>200</v>
      </c>
      <c r="H28" s="8"/>
    </row>
    <row r="29" spans="1:8" ht="22.5" customHeight="1">
      <c r="A29" s="4" t="s">
        <v>38</v>
      </c>
      <c r="B29" s="7" t="s">
        <v>39</v>
      </c>
      <c r="C29" s="8"/>
      <c r="D29" s="8"/>
      <c r="E29" s="8"/>
      <c r="F29" s="8"/>
      <c r="G29" s="8"/>
      <c r="H29" s="8"/>
    </row>
    <row r="30" spans="1:8" ht="26.25" customHeight="1">
      <c r="A30" s="4" t="s">
        <v>78</v>
      </c>
      <c r="B30" s="7" t="s">
        <v>40</v>
      </c>
      <c r="C30" s="8">
        <v>15</v>
      </c>
      <c r="D30" s="8"/>
      <c r="E30" s="8">
        <v>15</v>
      </c>
      <c r="F30" s="8"/>
      <c r="G30" s="8">
        <v>15</v>
      </c>
      <c r="H30" s="8"/>
    </row>
    <row r="31" spans="1:8" ht="24" customHeight="1">
      <c r="A31" s="4" t="s">
        <v>41</v>
      </c>
      <c r="B31" s="7" t="s">
        <v>42</v>
      </c>
      <c r="C31" s="8"/>
      <c r="D31" s="8"/>
      <c r="E31" s="8"/>
      <c r="F31" s="8"/>
      <c r="G31" s="8"/>
      <c r="H31" s="8"/>
    </row>
    <row r="32" spans="1:8" ht="24.75" customHeight="1">
      <c r="A32" s="4" t="s">
        <v>43</v>
      </c>
      <c r="B32" s="7" t="s">
        <v>44</v>
      </c>
      <c r="C32" s="8">
        <v>20</v>
      </c>
      <c r="D32" s="6"/>
      <c r="E32" s="8">
        <v>20</v>
      </c>
      <c r="F32" s="6"/>
      <c r="G32" s="8">
        <v>20</v>
      </c>
      <c r="H32" s="6"/>
    </row>
    <row r="33" spans="1:8" ht="26.25" customHeight="1">
      <c r="A33" s="4" t="s">
        <v>45</v>
      </c>
      <c r="B33" s="5">
        <v>226</v>
      </c>
      <c r="C33" s="6">
        <f>C34+C35+C36+C37+C38+C39+C40+C41</f>
        <v>70</v>
      </c>
      <c r="D33" s="8"/>
      <c r="E33" s="6">
        <f>E34+E35+E36+E37+E38+E39+E40+E41</f>
        <v>70</v>
      </c>
      <c r="F33" s="8"/>
      <c r="G33" s="6">
        <f>G34+G35+G36+G37+G38+G39+G40+G41</f>
        <v>70</v>
      </c>
      <c r="H33" s="8"/>
    </row>
    <row r="34" spans="1:8">
      <c r="A34" s="4" t="s">
        <v>46</v>
      </c>
      <c r="B34" s="7" t="s">
        <v>47</v>
      </c>
      <c r="C34" s="8"/>
      <c r="D34" s="8"/>
      <c r="E34" s="8"/>
      <c r="F34" s="8"/>
      <c r="G34" s="8"/>
      <c r="H34" s="8"/>
    </row>
    <row r="35" spans="1:8" ht="24.75" customHeight="1">
      <c r="A35" s="4" t="s">
        <v>48</v>
      </c>
      <c r="B35" s="7" t="s">
        <v>49</v>
      </c>
      <c r="C35" s="8"/>
      <c r="D35" s="8"/>
      <c r="E35" s="8"/>
      <c r="F35" s="8"/>
      <c r="G35" s="8"/>
      <c r="H35" s="8"/>
    </row>
    <row r="36" spans="1:8" ht="22.5">
      <c r="A36" s="4" t="s">
        <v>50</v>
      </c>
      <c r="B36" s="7" t="s">
        <v>51</v>
      </c>
      <c r="C36" s="8"/>
      <c r="D36" s="8"/>
      <c r="E36" s="8"/>
      <c r="F36" s="8"/>
      <c r="G36" s="8"/>
      <c r="H36" s="8"/>
    </row>
    <row r="37" spans="1:8" ht="24.75" customHeight="1">
      <c r="A37" s="4" t="s">
        <v>52</v>
      </c>
      <c r="B37" s="7" t="s">
        <v>53</v>
      </c>
      <c r="C37" s="8"/>
      <c r="D37" s="8"/>
      <c r="E37" s="8"/>
      <c r="F37" s="8"/>
      <c r="G37" s="8"/>
      <c r="H37" s="8"/>
    </row>
    <row r="38" spans="1:8" ht="25.5" customHeight="1">
      <c r="A38" s="4" t="s">
        <v>54</v>
      </c>
      <c r="B38" s="7" t="s">
        <v>55</v>
      </c>
      <c r="C38" s="8">
        <v>15</v>
      </c>
      <c r="D38" s="8"/>
      <c r="E38" s="8">
        <v>15</v>
      </c>
      <c r="F38" s="8"/>
      <c r="G38" s="8">
        <v>15</v>
      </c>
      <c r="H38" s="8"/>
    </row>
    <row r="39" spans="1:8" ht="23.25" customHeight="1">
      <c r="A39" s="4" t="s">
        <v>56</v>
      </c>
      <c r="B39" s="7" t="s">
        <v>57</v>
      </c>
      <c r="C39" s="8"/>
      <c r="D39" s="8"/>
      <c r="E39" s="8"/>
      <c r="F39" s="8"/>
      <c r="G39" s="8"/>
      <c r="H39" s="8"/>
    </row>
    <row r="40" spans="1:8" ht="21.75" customHeight="1">
      <c r="A40" s="4" t="s">
        <v>58</v>
      </c>
      <c r="B40" s="7" t="s">
        <v>59</v>
      </c>
      <c r="C40" s="8">
        <v>35</v>
      </c>
      <c r="D40" s="8"/>
      <c r="E40" s="8">
        <v>35</v>
      </c>
      <c r="F40" s="8"/>
      <c r="G40" s="8">
        <v>35</v>
      </c>
      <c r="H40" s="8"/>
    </row>
    <row r="41" spans="1:8" ht="21.75" customHeight="1">
      <c r="A41" s="4" t="s">
        <v>60</v>
      </c>
      <c r="B41" s="7" t="s">
        <v>61</v>
      </c>
      <c r="C41" s="8">
        <v>20</v>
      </c>
      <c r="D41" s="6"/>
      <c r="E41" s="8">
        <v>20</v>
      </c>
      <c r="F41" s="6"/>
      <c r="G41" s="8">
        <v>20</v>
      </c>
      <c r="H41" s="6"/>
    </row>
    <row r="42" spans="1:8" ht="21.75" customHeight="1">
      <c r="A42" s="4" t="s">
        <v>79</v>
      </c>
      <c r="B42" s="5">
        <v>227</v>
      </c>
      <c r="C42" s="6"/>
      <c r="D42" s="8"/>
      <c r="E42" s="6"/>
      <c r="F42" s="8"/>
      <c r="G42" s="6"/>
      <c r="H42" s="8"/>
    </row>
    <row r="43" spans="1:8" ht="21.75" customHeight="1">
      <c r="A43" s="4" t="s">
        <v>80</v>
      </c>
      <c r="B43" s="5">
        <v>228</v>
      </c>
      <c r="C43" s="8"/>
      <c r="D43" s="8"/>
      <c r="E43" s="8"/>
      <c r="F43" s="8"/>
      <c r="G43" s="8"/>
      <c r="H43" s="8"/>
    </row>
    <row r="44" spans="1:8" ht="21.75" customHeight="1">
      <c r="A44" s="4" t="s">
        <v>81</v>
      </c>
      <c r="B44" s="5">
        <v>291</v>
      </c>
      <c r="C44" s="6">
        <v>15</v>
      </c>
      <c r="D44" s="8"/>
      <c r="E44" s="6">
        <v>15</v>
      </c>
      <c r="F44" s="8"/>
      <c r="G44" s="6">
        <v>15</v>
      </c>
      <c r="H44" s="8"/>
    </row>
    <row r="45" spans="1:8" ht="21.75" customHeight="1">
      <c r="A45" s="4" t="s">
        <v>82</v>
      </c>
      <c r="B45" s="5">
        <v>292</v>
      </c>
      <c r="C45" s="6">
        <v>1</v>
      </c>
      <c r="D45" s="8"/>
      <c r="E45" s="6">
        <v>1</v>
      </c>
      <c r="F45" s="8"/>
      <c r="G45" s="6">
        <v>1</v>
      </c>
      <c r="H45" s="8"/>
    </row>
    <row r="46" spans="1:8" ht="21.75" customHeight="1">
      <c r="A46" s="4" t="s">
        <v>83</v>
      </c>
      <c r="B46" s="5">
        <v>295</v>
      </c>
      <c r="C46" s="6"/>
      <c r="D46" s="8"/>
      <c r="E46" s="6"/>
      <c r="F46" s="8"/>
      <c r="G46" s="6"/>
      <c r="H46" s="8"/>
    </row>
    <row r="47" spans="1:8">
      <c r="A47" s="4" t="s">
        <v>62</v>
      </c>
      <c r="B47" s="5">
        <v>296</v>
      </c>
      <c r="C47" s="6"/>
      <c r="D47" s="8"/>
      <c r="E47" s="6"/>
      <c r="F47" s="8"/>
      <c r="G47" s="6"/>
      <c r="H47" s="8"/>
    </row>
    <row r="48" spans="1:8">
      <c r="A48" s="4" t="s">
        <v>71</v>
      </c>
      <c r="B48" s="5">
        <v>312</v>
      </c>
      <c r="C48" s="10">
        <v>40</v>
      </c>
      <c r="D48" s="8"/>
      <c r="E48" s="10">
        <v>40</v>
      </c>
      <c r="F48" s="8"/>
      <c r="G48" s="10">
        <v>40</v>
      </c>
      <c r="H48" s="8"/>
    </row>
    <row r="49" spans="1:8" ht="21.75" customHeight="1">
      <c r="A49" s="4" t="s">
        <v>84</v>
      </c>
      <c r="B49" s="5" t="s">
        <v>85</v>
      </c>
      <c r="C49" s="10"/>
      <c r="D49" s="8"/>
      <c r="E49" s="10"/>
      <c r="F49" s="8"/>
      <c r="G49" s="10"/>
      <c r="H49" s="8"/>
    </row>
    <row r="50" spans="1:8" ht="22.5" customHeight="1">
      <c r="A50" s="4" t="s">
        <v>86</v>
      </c>
      <c r="B50" s="5">
        <v>344</v>
      </c>
      <c r="C50" s="10">
        <v>20</v>
      </c>
      <c r="D50" s="6"/>
      <c r="E50" s="10">
        <v>20</v>
      </c>
      <c r="F50" s="6"/>
      <c r="G50" s="10">
        <v>20</v>
      </c>
      <c r="H50" s="6"/>
    </row>
    <row r="51" spans="1:8" ht="22.5" customHeight="1">
      <c r="A51" s="11" t="s">
        <v>87</v>
      </c>
      <c r="B51" s="12">
        <v>346</v>
      </c>
      <c r="C51" s="10">
        <v>40</v>
      </c>
      <c r="D51" s="8"/>
      <c r="E51" s="10">
        <v>40</v>
      </c>
      <c r="F51" s="8"/>
      <c r="G51" s="10">
        <v>40</v>
      </c>
      <c r="H51" s="8"/>
    </row>
    <row r="52" spans="1:8">
      <c r="A52" s="11" t="s">
        <v>88</v>
      </c>
      <c r="B52" s="12">
        <v>349</v>
      </c>
      <c r="C52" s="10"/>
      <c r="D52" s="8"/>
      <c r="E52" s="10"/>
      <c r="F52" s="8"/>
      <c r="G52" s="10"/>
      <c r="H52" s="8"/>
    </row>
    <row r="53" spans="1:8">
      <c r="A53" s="2" t="s">
        <v>63</v>
      </c>
      <c r="B53" s="3"/>
      <c r="C53" s="6">
        <f>C7+C8+C12+C13+C14+C15+C16+C26+C33+C42+C43+C44+C45+C46+C47+C48+C49+C50+C51+C52</f>
        <v>7826.3</v>
      </c>
      <c r="D53" s="6">
        <f>D7+D12</f>
        <v>1171.8</v>
      </c>
      <c r="E53" s="6">
        <f>E7+E8+E12+E13+E14+E15+E16+E26+E33+E42+E43+E44+E45+E46+E47+E48+E49+E50+E51+E52</f>
        <v>7826.3</v>
      </c>
      <c r="F53" s="6">
        <f>F7+F12</f>
        <v>1270.8</v>
      </c>
      <c r="G53" s="6">
        <f>G7+G8+G12+G13+G14+G15+G16+G26+G33+G42+G43+G44+G45+G46+G47+G48+G49+G50+G51+G52</f>
        <v>7826.3</v>
      </c>
      <c r="H53" s="6">
        <f>H7+H12</f>
        <v>1364.8000000000002</v>
      </c>
    </row>
    <row r="55" spans="1:8">
      <c r="A55" s="17" t="s">
        <v>64</v>
      </c>
      <c r="B55" s="18"/>
      <c r="C55" s="18"/>
      <c r="D55" s="18"/>
      <c r="E55" s="18"/>
      <c r="F55" s="18"/>
      <c r="G55" s="18"/>
      <c r="H55" s="18"/>
    </row>
    <row r="56" spans="1:8" ht="15.75">
      <c r="A56" s="19" t="s">
        <v>89</v>
      </c>
      <c r="B56" s="19"/>
      <c r="C56" s="19"/>
      <c r="D56" s="19"/>
      <c r="E56" s="19"/>
      <c r="F56" s="19"/>
      <c r="G56" s="19"/>
      <c r="H56" s="19"/>
    </row>
  </sheetData>
  <mergeCells count="10">
    <mergeCell ref="A55:H55"/>
    <mergeCell ref="A56:H56"/>
    <mergeCell ref="C2:H2"/>
    <mergeCell ref="A3:H3"/>
    <mergeCell ref="A4:A6"/>
    <mergeCell ref="B4:B6"/>
    <mergeCell ref="C4:H4"/>
    <mergeCell ref="C5:D5"/>
    <mergeCell ref="E5:F5"/>
    <mergeCell ref="G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1"/>
  <sheetViews>
    <sheetView workbookViewId="0">
      <selection activeCell="H15" sqref="H15"/>
    </sheetView>
  </sheetViews>
  <sheetFormatPr defaultRowHeight="15"/>
  <cols>
    <col min="1" max="1" width="30.85546875" customWidth="1"/>
    <col min="2" max="2" width="9.5703125" customWidth="1"/>
    <col min="3" max="4" width="12.28515625" customWidth="1"/>
    <col min="5" max="5" width="14.28515625" customWidth="1"/>
  </cols>
  <sheetData>
    <row r="2" spans="1:5" ht="87" customHeight="1">
      <c r="C2" s="20" t="s">
        <v>65</v>
      </c>
      <c r="D2" s="21"/>
      <c r="E2" s="21"/>
    </row>
    <row r="3" spans="1:5" ht="20.25">
      <c r="A3" s="22" t="s">
        <v>98</v>
      </c>
      <c r="B3" s="22"/>
      <c r="C3" s="22"/>
      <c r="D3" s="22"/>
      <c r="E3" s="22"/>
    </row>
    <row r="4" spans="1:5">
      <c r="A4" s="23" t="s">
        <v>0</v>
      </c>
      <c r="B4" s="24" t="s">
        <v>1</v>
      </c>
      <c r="C4" s="27" t="s">
        <v>99</v>
      </c>
      <c r="D4" s="28"/>
      <c r="E4" s="29"/>
    </row>
    <row r="5" spans="1:5">
      <c r="A5" s="23"/>
      <c r="B5" s="26"/>
      <c r="C5" s="1">
        <v>2020</v>
      </c>
      <c r="D5" s="1">
        <v>2021</v>
      </c>
      <c r="E5" s="1">
        <v>2022</v>
      </c>
    </row>
    <row r="6" spans="1:5">
      <c r="A6" s="4" t="s">
        <v>4</v>
      </c>
      <c r="B6" s="5">
        <v>211</v>
      </c>
      <c r="C6" s="6">
        <v>160</v>
      </c>
      <c r="D6" s="6">
        <v>160</v>
      </c>
      <c r="E6" s="6">
        <v>160</v>
      </c>
    </row>
    <row r="7" spans="1:5" ht="17.25" customHeight="1">
      <c r="A7" s="4" t="s">
        <v>5</v>
      </c>
      <c r="B7" s="5">
        <v>212</v>
      </c>
      <c r="C7" s="6">
        <v>7</v>
      </c>
      <c r="D7" s="6">
        <v>7</v>
      </c>
      <c r="E7" s="6">
        <v>7</v>
      </c>
    </row>
    <row r="8" spans="1:5" ht="21.75" customHeight="1">
      <c r="A8" s="4" t="s">
        <v>6</v>
      </c>
      <c r="B8" s="7" t="s">
        <v>7</v>
      </c>
      <c r="C8" s="8"/>
      <c r="D8" s="8"/>
      <c r="E8" s="8"/>
    </row>
    <row r="9" spans="1:5">
      <c r="A9" s="4" t="s">
        <v>8</v>
      </c>
      <c r="B9" s="7" t="s">
        <v>9</v>
      </c>
      <c r="C9" s="8"/>
      <c r="D9" s="8"/>
      <c r="E9" s="8"/>
    </row>
    <row r="10" spans="1:5">
      <c r="A10" s="4" t="s">
        <v>10</v>
      </c>
      <c r="B10" s="7" t="s">
        <v>11</v>
      </c>
      <c r="C10" s="8"/>
      <c r="D10" s="8"/>
      <c r="E10" s="8"/>
    </row>
    <row r="11" spans="1:5" ht="24" customHeight="1">
      <c r="A11" s="4" t="s">
        <v>12</v>
      </c>
      <c r="B11" s="5">
        <v>213</v>
      </c>
      <c r="C11" s="6">
        <v>48.3</v>
      </c>
      <c r="D11" s="6">
        <v>48.3</v>
      </c>
      <c r="E11" s="6">
        <v>48.3</v>
      </c>
    </row>
    <row r="12" spans="1:5">
      <c r="A12" s="4" t="s">
        <v>77</v>
      </c>
      <c r="B12" s="5">
        <v>266</v>
      </c>
      <c r="C12" s="6">
        <v>5</v>
      </c>
      <c r="D12" s="6">
        <v>5</v>
      </c>
      <c r="E12" s="6">
        <v>5</v>
      </c>
    </row>
    <row r="13" spans="1:5">
      <c r="A13" s="4" t="s">
        <v>13</v>
      </c>
      <c r="B13" s="5">
        <v>221</v>
      </c>
      <c r="C13" s="6"/>
      <c r="D13" s="6"/>
      <c r="E13" s="6"/>
    </row>
    <row r="14" spans="1:5" ht="22.5" customHeight="1">
      <c r="A14" s="4" t="s">
        <v>14</v>
      </c>
      <c r="B14" s="5">
        <v>222</v>
      </c>
      <c r="C14" s="6"/>
      <c r="D14" s="6"/>
      <c r="E14" s="6"/>
    </row>
    <row r="15" spans="1:5">
      <c r="A15" s="4" t="s">
        <v>15</v>
      </c>
      <c r="B15" s="5">
        <v>223</v>
      </c>
      <c r="C15" s="6">
        <f>C16+C17+C18+C19+C20+C21+C22+C23</f>
        <v>75</v>
      </c>
      <c r="D15" s="6">
        <f t="shared" ref="D15:E15" si="0">D16+D17+D18+D19+D20+D21+D22+D23</f>
        <v>75</v>
      </c>
      <c r="E15" s="6">
        <f t="shared" si="0"/>
        <v>75</v>
      </c>
    </row>
    <row r="16" spans="1:5" ht="21" customHeight="1">
      <c r="A16" s="4" t="s">
        <v>16</v>
      </c>
      <c r="B16" s="7" t="s">
        <v>17</v>
      </c>
      <c r="C16" s="8"/>
      <c r="D16" s="8"/>
      <c r="E16" s="8"/>
    </row>
    <row r="17" spans="1:5" ht="21" customHeight="1">
      <c r="A17" s="4" t="s">
        <v>18</v>
      </c>
      <c r="B17" s="7" t="s">
        <v>19</v>
      </c>
      <c r="C17" s="8"/>
      <c r="D17" s="8"/>
      <c r="E17" s="8"/>
    </row>
    <row r="18" spans="1:5" ht="25.5" customHeight="1">
      <c r="A18" s="4" t="s">
        <v>20</v>
      </c>
      <c r="B18" s="7" t="s">
        <v>21</v>
      </c>
      <c r="C18" s="8"/>
      <c r="D18" s="8"/>
      <c r="E18" s="8"/>
    </row>
    <row r="19" spans="1:5" ht="21" customHeight="1">
      <c r="A19" s="4" t="s">
        <v>22</v>
      </c>
      <c r="B19" s="7" t="s">
        <v>23</v>
      </c>
      <c r="C19" s="8"/>
      <c r="D19" s="8"/>
      <c r="E19" s="8"/>
    </row>
    <row r="20" spans="1:5">
      <c r="A20" s="4" t="s">
        <v>24</v>
      </c>
      <c r="B20" s="7" t="s">
        <v>25</v>
      </c>
      <c r="C20" s="8">
        <v>50</v>
      </c>
      <c r="D20" s="8">
        <v>50</v>
      </c>
      <c r="E20" s="8">
        <v>50</v>
      </c>
    </row>
    <row r="21" spans="1:5" ht="24" customHeight="1">
      <c r="A21" s="4" t="s">
        <v>26</v>
      </c>
      <c r="B21" s="7" t="s">
        <v>27</v>
      </c>
      <c r="C21" s="8">
        <v>20</v>
      </c>
      <c r="D21" s="8">
        <v>20</v>
      </c>
      <c r="E21" s="8">
        <v>20</v>
      </c>
    </row>
    <row r="22" spans="1:5" ht="24.75" customHeight="1">
      <c r="A22" s="4" t="s">
        <v>28</v>
      </c>
      <c r="B22" s="7" t="s">
        <v>29</v>
      </c>
      <c r="C22" s="8"/>
      <c r="D22" s="8"/>
      <c r="E22" s="8"/>
    </row>
    <row r="23" spans="1:5" ht="23.25" customHeight="1">
      <c r="A23" s="4" t="s">
        <v>30</v>
      </c>
      <c r="B23" s="7" t="s">
        <v>31</v>
      </c>
      <c r="C23" s="9">
        <v>5</v>
      </c>
      <c r="D23" s="9">
        <v>5</v>
      </c>
      <c r="E23" s="9">
        <v>5</v>
      </c>
    </row>
    <row r="24" spans="1:5">
      <c r="A24" s="4" t="s">
        <v>32</v>
      </c>
      <c r="B24" s="7"/>
      <c r="C24" s="6"/>
      <c r="D24" s="6"/>
      <c r="E24" s="6"/>
    </row>
    <row r="25" spans="1:5" ht="21" customHeight="1">
      <c r="A25" s="4" t="s">
        <v>33</v>
      </c>
      <c r="B25" s="5">
        <v>225</v>
      </c>
      <c r="C25" s="6">
        <f>C26+C27+C28+C29+C30+C31</f>
        <v>3.5</v>
      </c>
      <c r="D25" s="6">
        <f t="shared" ref="D25:E25" si="1">D26+D27+D28+D29+D30+D31</f>
        <v>3.5</v>
      </c>
      <c r="E25" s="6">
        <f t="shared" si="1"/>
        <v>3.5</v>
      </c>
    </row>
    <row r="26" spans="1:5">
      <c r="A26" s="4" t="s">
        <v>34</v>
      </c>
      <c r="B26" s="7" t="s">
        <v>35</v>
      </c>
      <c r="C26" s="8"/>
      <c r="D26" s="8"/>
      <c r="E26" s="8"/>
    </row>
    <row r="27" spans="1:5">
      <c r="A27" s="4" t="s">
        <v>36</v>
      </c>
      <c r="B27" s="7" t="s">
        <v>37</v>
      </c>
      <c r="C27" s="8"/>
      <c r="D27" s="8"/>
      <c r="E27" s="8"/>
    </row>
    <row r="28" spans="1:5" ht="22.5" customHeight="1">
      <c r="A28" s="4" t="s">
        <v>38</v>
      </c>
      <c r="B28" s="7" t="s">
        <v>39</v>
      </c>
      <c r="C28" s="8"/>
      <c r="D28" s="8"/>
      <c r="E28" s="8"/>
    </row>
    <row r="29" spans="1:5" ht="22.5" customHeight="1">
      <c r="A29" s="4" t="s">
        <v>78</v>
      </c>
      <c r="B29" s="7" t="s">
        <v>40</v>
      </c>
      <c r="C29" s="8"/>
      <c r="D29" s="8"/>
      <c r="E29" s="8"/>
    </row>
    <row r="30" spans="1:5" ht="23.25" customHeight="1">
      <c r="A30" s="4" t="s">
        <v>41</v>
      </c>
      <c r="B30" s="7" t="s">
        <v>42</v>
      </c>
      <c r="C30" s="8"/>
      <c r="D30" s="8"/>
      <c r="E30" s="8"/>
    </row>
    <row r="31" spans="1:5" ht="23.25" customHeight="1">
      <c r="A31" s="4" t="s">
        <v>43</v>
      </c>
      <c r="B31" s="7" t="s">
        <v>44</v>
      </c>
      <c r="C31" s="8">
        <v>3.5</v>
      </c>
      <c r="D31" s="8">
        <v>3.5</v>
      </c>
      <c r="E31" s="8">
        <v>3.5</v>
      </c>
    </row>
    <row r="32" spans="1:5" ht="21.75" customHeight="1">
      <c r="A32" s="4" t="s">
        <v>45</v>
      </c>
      <c r="B32" s="5">
        <v>226</v>
      </c>
      <c r="C32" s="6">
        <f>C33+C34+C35+C36+C37+C38+C39+C40</f>
        <v>90</v>
      </c>
      <c r="D32" s="6">
        <f t="shared" ref="D32:E32" si="2">D33+D34+D35+D36+D37+D38+D39+D40</f>
        <v>90</v>
      </c>
      <c r="E32" s="6">
        <f t="shared" si="2"/>
        <v>90</v>
      </c>
    </row>
    <row r="33" spans="1:5">
      <c r="A33" s="4" t="s">
        <v>46</v>
      </c>
      <c r="B33" s="7" t="s">
        <v>47</v>
      </c>
      <c r="C33" s="8"/>
      <c r="D33" s="8"/>
      <c r="E33" s="8"/>
    </row>
    <row r="34" spans="1:5" ht="23.25" customHeight="1">
      <c r="A34" s="4" t="s">
        <v>48</v>
      </c>
      <c r="B34" s="7" t="s">
        <v>49</v>
      </c>
      <c r="C34" s="8"/>
      <c r="D34" s="8"/>
      <c r="E34" s="8"/>
    </row>
    <row r="35" spans="1:5" ht="22.5">
      <c r="A35" s="4" t="s">
        <v>50</v>
      </c>
      <c r="B35" s="7" t="s">
        <v>51</v>
      </c>
      <c r="C35" s="8"/>
      <c r="D35" s="8"/>
      <c r="E35" s="8"/>
    </row>
    <row r="36" spans="1:5" ht="24.75" customHeight="1">
      <c r="A36" s="4" t="s">
        <v>52</v>
      </c>
      <c r="B36" s="7" t="s">
        <v>53</v>
      </c>
      <c r="C36" s="8"/>
      <c r="D36" s="8"/>
      <c r="E36" s="8"/>
    </row>
    <row r="37" spans="1:5" ht="26.25" customHeight="1">
      <c r="A37" s="4" t="s">
        <v>54</v>
      </c>
      <c r="B37" s="7" t="s">
        <v>55</v>
      </c>
      <c r="C37" s="8">
        <v>20</v>
      </c>
      <c r="D37" s="8">
        <v>20</v>
      </c>
      <c r="E37" s="8">
        <v>20</v>
      </c>
    </row>
    <row r="38" spans="1:5" ht="25.5" customHeight="1">
      <c r="A38" s="4" t="s">
        <v>56</v>
      </c>
      <c r="B38" s="7" t="s">
        <v>57</v>
      </c>
      <c r="C38" s="8"/>
      <c r="D38" s="8"/>
      <c r="E38" s="8"/>
    </row>
    <row r="39" spans="1:5" ht="26.25" customHeight="1">
      <c r="A39" s="4" t="s">
        <v>58</v>
      </c>
      <c r="B39" s="7" t="s">
        <v>59</v>
      </c>
      <c r="C39" s="8"/>
      <c r="D39" s="8"/>
      <c r="E39" s="8"/>
    </row>
    <row r="40" spans="1:5">
      <c r="A40" s="4" t="s">
        <v>60</v>
      </c>
      <c r="B40" s="7" t="s">
        <v>61</v>
      </c>
      <c r="C40" s="8">
        <v>70</v>
      </c>
      <c r="D40" s="8">
        <v>70</v>
      </c>
      <c r="E40" s="8">
        <v>70</v>
      </c>
    </row>
    <row r="41" spans="1:5" ht="24.75" customHeight="1">
      <c r="A41" s="4" t="s">
        <v>66</v>
      </c>
      <c r="B41" s="5">
        <v>290</v>
      </c>
      <c r="C41" s="6">
        <f>C42+C43+C44+C45+C46</f>
        <v>0</v>
      </c>
      <c r="D41" s="6">
        <f t="shared" ref="D41:E41" si="3">D42+D43+D44+D45+D46</f>
        <v>0</v>
      </c>
      <c r="E41" s="6">
        <f t="shared" si="3"/>
        <v>0</v>
      </c>
    </row>
    <row r="42" spans="1:5">
      <c r="A42" s="4" t="s">
        <v>67</v>
      </c>
      <c r="B42" s="7" t="s">
        <v>91</v>
      </c>
      <c r="C42" s="8"/>
      <c r="D42" s="8"/>
      <c r="E42" s="8"/>
    </row>
    <row r="43" spans="1:5" ht="22.5" customHeight="1">
      <c r="A43" s="4" t="s">
        <v>68</v>
      </c>
      <c r="B43" s="7" t="s">
        <v>92</v>
      </c>
      <c r="C43" s="8"/>
      <c r="D43" s="8"/>
      <c r="E43" s="8"/>
    </row>
    <row r="44" spans="1:5">
      <c r="A44" s="4" t="s">
        <v>93</v>
      </c>
      <c r="B44" s="7" t="s">
        <v>69</v>
      </c>
      <c r="C44" s="8"/>
      <c r="D44" s="8"/>
      <c r="E44" s="8"/>
    </row>
    <row r="45" spans="1:5">
      <c r="A45" s="4"/>
      <c r="B45" s="7" t="s">
        <v>94</v>
      </c>
      <c r="C45" s="8"/>
      <c r="D45" s="8"/>
      <c r="E45" s="8"/>
    </row>
    <row r="46" spans="1:5" ht="23.25" customHeight="1">
      <c r="A46" s="4" t="s">
        <v>62</v>
      </c>
      <c r="B46" s="7" t="s">
        <v>70</v>
      </c>
      <c r="C46" s="6"/>
      <c r="D46" s="6"/>
      <c r="E46" s="6"/>
    </row>
    <row r="47" spans="1:5" ht="24.75" customHeight="1">
      <c r="A47" s="4" t="s">
        <v>81</v>
      </c>
      <c r="B47" s="13">
        <v>291</v>
      </c>
      <c r="C47" s="6">
        <v>20</v>
      </c>
      <c r="D47" s="6">
        <v>20</v>
      </c>
      <c r="E47" s="6">
        <v>20</v>
      </c>
    </row>
    <row r="48" spans="1:5" ht="22.5" customHeight="1">
      <c r="A48" s="4" t="s">
        <v>82</v>
      </c>
      <c r="B48" s="13">
        <v>292</v>
      </c>
      <c r="C48" s="6">
        <v>1</v>
      </c>
      <c r="D48" s="6">
        <v>1</v>
      </c>
      <c r="E48" s="6">
        <v>1</v>
      </c>
    </row>
    <row r="49" spans="1:5" ht="25.5" customHeight="1">
      <c r="A49" s="4" t="s">
        <v>83</v>
      </c>
      <c r="B49" s="13">
        <v>295</v>
      </c>
      <c r="C49" s="6"/>
      <c r="D49" s="6"/>
      <c r="E49" s="6"/>
    </row>
    <row r="50" spans="1:5" ht="21" customHeight="1">
      <c r="A50" s="4" t="s">
        <v>62</v>
      </c>
      <c r="B50" s="13">
        <v>296</v>
      </c>
      <c r="C50" s="6">
        <v>5</v>
      </c>
      <c r="D50" s="6">
        <v>5</v>
      </c>
      <c r="E50" s="6">
        <v>5</v>
      </c>
    </row>
    <row r="51" spans="1:5" ht="21" customHeight="1">
      <c r="A51" s="4" t="s">
        <v>71</v>
      </c>
      <c r="B51" s="5">
        <v>310</v>
      </c>
      <c r="C51" s="6">
        <f>C52+C53</f>
        <v>0</v>
      </c>
      <c r="D51" s="6">
        <f t="shared" ref="D51:E51" si="4">D52+D53</f>
        <v>0</v>
      </c>
      <c r="E51" s="6">
        <f t="shared" si="4"/>
        <v>0</v>
      </c>
    </row>
    <row r="52" spans="1:5" ht="21" customHeight="1">
      <c r="A52" s="4" t="s">
        <v>72</v>
      </c>
      <c r="B52" s="7" t="s">
        <v>73</v>
      </c>
      <c r="C52" s="9"/>
      <c r="D52" s="9"/>
      <c r="E52" s="9"/>
    </row>
    <row r="53" spans="1:5" ht="21" customHeight="1">
      <c r="A53" s="4" t="s">
        <v>75</v>
      </c>
      <c r="B53" s="7" t="s">
        <v>74</v>
      </c>
      <c r="C53" s="9"/>
      <c r="D53" s="9"/>
      <c r="E53" s="9"/>
    </row>
    <row r="54" spans="1:5" ht="21" customHeight="1">
      <c r="A54" s="4" t="s">
        <v>95</v>
      </c>
      <c r="B54" s="13">
        <v>312</v>
      </c>
      <c r="C54" s="10">
        <v>100</v>
      </c>
      <c r="D54" s="10">
        <v>100</v>
      </c>
      <c r="E54" s="10">
        <v>100</v>
      </c>
    </row>
    <row r="55" spans="1:5" ht="21" customHeight="1">
      <c r="A55" s="4" t="s">
        <v>86</v>
      </c>
      <c r="B55" s="5">
        <v>344</v>
      </c>
      <c r="C55" s="10"/>
      <c r="D55" s="10"/>
      <c r="E55" s="10"/>
    </row>
    <row r="56" spans="1:5" ht="21" customHeight="1">
      <c r="A56" s="11" t="s">
        <v>87</v>
      </c>
      <c r="B56" s="14">
        <v>346</v>
      </c>
      <c r="C56" s="10">
        <v>80</v>
      </c>
      <c r="D56" s="10">
        <v>80</v>
      </c>
      <c r="E56" s="10">
        <v>80</v>
      </c>
    </row>
    <row r="57" spans="1:5" ht="23.25" customHeight="1">
      <c r="A57" s="11" t="s">
        <v>88</v>
      </c>
      <c r="B57" s="14">
        <v>349</v>
      </c>
      <c r="C57" s="10">
        <v>5</v>
      </c>
      <c r="D57" s="10">
        <v>5</v>
      </c>
      <c r="E57" s="10">
        <v>5</v>
      </c>
    </row>
    <row r="58" spans="1:5">
      <c r="A58" s="15" t="s">
        <v>63</v>
      </c>
      <c r="B58" s="16"/>
      <c r="C58" s="6">
        <f>C6+C7+C11+C12+C13+C14+C15+C25+C32+C41+C47+C48+C49+C50+C51+C54+C55+C56+C57</f>
        <v>599.79999999999995</v>
      </c>
      <c r="D58" s="6">
        <f t="shared" ref="D58:E58" si="5">D6+D7+D11+D12+D13+D14+D15+D25+D32+D41+D47+D48+D49+D50+D51+D54+D55+D56+D57</f>
        <v>599.79999999999995</v>
      </c>
      <c r="E58" s="6">
        <f t="shared" si="5"/>
        <v>599.79999999999995</v>
      </c>
    </row>
    <row r="60" spans="1:5">
      <c r="A60" s="17" t="s">
        <v>97</v>
      </c>
      <c r="B60" s="18"/>
      <c r="C60" s="18"/>
      <c r="D60" s="18"/>
      <c r="E60" s="18"/>
    </row>
    <row r="61" spans="1:5" ht="15.75">
      <c r="A61" s="19" t="s">
        <v>96</v>
      </c>
      <c r="B61" s="19"/>
      <c r="C61" s="19"/>
      <c r="D61" s="19"/>
      <c r="E61" s="19"/>
    </row>
  </sheetData>
  <mergeCells count="7">
    <mergeCell ref="A61:E61"/>
    <mergeCell ref="C2:E2"/>
    <mergeCell ref="A3:E3"/>
    <mergeCell ref="A4:A5"/>
    <mergeCell ref="B4:B5"/>
    <mergeCell ref="C4:E4"/>
    <mergeCell ref="A60:E6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20" sqref="O20"/>
    </sheetView>
  </sheetViews>
  <sheetFormatPr defaultRowHeight="15"/>
  <cols>
    <col min="7" max="8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Бюджет</vt:lpstr>
      <vt:lpstr>Внебюджет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2019-01-29T06:51:42Z</dcterms:created>
  <dcterms:modified xsi:type="dcterms:W3CDTF">2019-12-16T11:19:38Z</dcterms:modified>
</cp:coreProperties>
</file>